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35" windowHeight="4200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<sst xmlns="http://schemas.openxmlformats.org/spreadsheetml/2006/main" count="22" uniqueCount="12">
  <si>
    <t>معدل الإستهلاك السنوي منذ عام 1995---  1999</t>
  </si>
  <si>
    <t>A:</t>
  </si>
  <si>
    <t>Consumption  and demand in Gaza Governorates.</t>
  </si>
  <si>
    <t>year</t>
  </si>
  <si>
    <t>consumption (GWh)</t>
  </si>
  <si>
    <t>Max.Demand (MW)</t>
  </si>
  <si>
    <t>Averag consumption/h</t>
  </si>
  <si>
    <t>Load Factor %</t>
  </si>
  <si>
    <t>B:</t>
  </si>
  <si>
    <r>
      <t>Consumption  and demand in The W. Bank Governorates</t>
    </r>
    <r>
      <rPr>
        <b/>
        <u val="single"/>
        <sz val="14"/>
        <color indexed="9"/>
        <rFont val="Arial"/>
        <family val="2"/>
      </rPr>
      <t>.</t>
    </r>
  </si>
  <si>
    <t>C:</t>
  </si>
  <si>
    <t>Consumption and demand in Palestine</t>
  </si>
</sst>
</file>

<file path=xl/styles.xml><?xml version="1.0" encoding="utf-8"?>
<styleSheet xmlns="http://schemas.openxmlformats.org/spreadsheetml/2006/main">
  <numFmts count="16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ر.س.&quot;#,##0_);\(&quot;ر.س.&quot;#,##0\)"/>
    <numFmt numFmtId="165" formatCode="&quot;ر.س.&quot;#,##0_);[Red]\(&quot;ر.س.&quot;#,##0\)"/>
    <numFmt numFmtId="166" formatCode="&quot;ر.س.&quot;#,##0.00_);\(&quot;ر.س.&quot;#,##0.00\)"/>
    <numFmt numFmtId="167" formatCode="&quot;ر.س.&quot;#,##0.00_);[Red]\(&quot;ر.س.&quot;#,##0.00\)"/>
    <numFmt numFmtId="168" formatCode="_(&quot;ر.س.&quot;* #,##0_);_(&quot;ر.س.&quot;* \(#,##0\);_(&quot;ر.س.&quot;* &quot;-&quot;_);_(@_)"/>
    <numFmt numFmtId="169" formatCode="_(* #,##0_);_(* \(#,##0\);_(* &quot;-&quot;_);_(@_)"/>
    <numFmt numFmtId="170" formatCode="_(&quot;ر.س.&quot;* #,##0.00_);_(&quot;ر.س.&quot;* \(#,##0.00\);_(&quot;ر.س.&quot;* &quot;-&quot;??_);_(@_)"/>
    <numFmt numFmtId="171" formatCode="_(* #,##0.00_);_(* \(#,##0.0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color indexed="9"/>
      <name val="Arial"/>
      <family val="2"/>
    </font>
    <font>
      <b/>
      <u val="single"/>
      <sz val="14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8"/>
      <name val="Arabic Transparent"/>
      <family val="0"/>
    </font>
    <font>
      <b/>
      <u val="single"/>
      <sz val="12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3" fontId="1" fillId="3" borderId="7" xfId="0" applyNumberFormat="1" applyFont="1" applyFill="1" applyBorder="1" applyAlignment="1">
      <alignment/>
    </xf>
    <xf numFmtId="0" fontId="1" fillId="3" borderId="8" xfId="0" applyFont="1" applyFill="1" applyBorder="1" applyAlignment="1">
      <alignment/>
    </xf>
    <xf numFmtId="2" fontId="1" fillId="3" borderId="7" xfId="0" applyNumberFormat="1" applyFont="1" applyFill="1" applyBorder="1" applyAlignment="1">
      <alignment horizontal="center"/>
    </xf>
    <xf numFmtId="2" fontId="1" fillId="3" borderId="9" xfId="0" applyNumberFormat="1" applyFont="1" applyFill="1" applyBorder="1" applyAlignment="1">
      <alignment horizontal="center"/>
    </xf>
    <xf numFmtId="3" fontId="1" fillId="3" borderId="8" xfId="0" applyNumberFormat="1" applyFont="1" applyFill="1" applyBorder="1" applyAlignment="1">
      <alignment/>
    </xf>
    <xf numFmtId="2" fontId="1" fillId="3" borderId="8" xfId="0" applyNumberFormat="1" applyFont="1" applyFill="1" applyBorder="1" applyAlignment="1">
      <alignment horizontal="center"/>
    </xf>
    <xf numFmtId="2" fontId="1" fillId="3" borderId="10" xfId="0" applyNumberFormat="1" applyFont="1" applyFill="1" applyBorder="1" applyAlignment="1">
      <alignment horizontal="center"/>
    </xf>
    <xf numFmtId="3" fontId="1" fillId="3" borderId="11" xfId="0" applyNumberFormat="1" applyFont="1" applyFill="1" applyBorder="1" applyAlignment="1">
      <alignment/>
    </xf>
    <xf numFmtId="0" fontId="1" fillId="3" borderId="11" xfId="0" applyFont="1" applyFill="1" applyBorder="1" applyAlignment="1">
      <alignment/>
    </xf>
    <xf numFmtId="2" fontId="1" fillId="3" borderId="11" xfId="0" applyNumberFormat="1" applyFont="1" applyFill="1" applyBorder="1" applyAlignment="1">
      <alignment horizontal="center"/>
    </xf>
    <xf numFmtId="2" fontId="1" fillId="3" borderId="12" xfId="0" applyNumberFormat="1" applyFont="1" applyFill="1" applyBorder="1" applyAlignment="1">
      <alignment horizontal="center"/>
    </xf>
    <xf numFmtId="3" fontId="1" fillId="3" borderId="7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3" fontId="1" fillId="3" borderId="8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3" fontId="1" fillId="3" borderId="11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7" xfId="0" applyFont="1" applyFill="1" applyBorder="1" applyAlignment="1">
      <alignment/>
    </xf>
    <xf numFmtId="0" fontId="4" fillId="4" borderId="0" xfId="0" applyFont="1" applyFill="1" applyAlignment="1">
      <alignment horizontal="right"/>
    </xf>
    <xf numFmtId="0" fontId="5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7" fillId="4" borderId="0" xfId="0" applyFont="1" applyFill="1" applyAlignment="1">
      <alignment/>
    </xf>
    <xf numFmtId="0" fontId="0" fillId="5" borderId="0" xfId="0" applyFill="1" applyAlignment="1">
      <alignment/>
    </xf>
    <xf numFmtId="0" fontId="4" fillId="6" borderId="0" xfId="0" applyFont="1" applyFill="1" applyAlignment="1">
      <alignment horizontal="right"/>
    </xf>
    <xf numFmtId="0" fontId="8" fillId="6" borderId="0" xfId="0" applyFont="1" applyFill="1" applyAlignment="1">
      <alignment/>
    </xf>
    <xf numFmtId="0" fontId="7" fillId="6" borderId="0" xfId="0" applyFont="1" applyFill="1" applyAlignment="1">
      <alignment/>
    </xf>
    <xf numFmtId="0" fontId="4" fillId="7" borderId="0" xfId="0" applyFont="1" applyFill="1" applyAlignment="1">
      <alignment horizontal="right"/>
    </xf>
    <xf numFmtId="0" fontId="5" fillId="7" borderId="0" xfId="0" applyFont="1" applyFill="1" applyAlignment="1">
      <alignment/>
    </xf>
    <xf numFmtId="0" fontId="8" fillId="7" borderId="0" xfId="0" applyFont="1" applyFill="1" applyAlignment="1">
      <alignment/>
    </xf>
    <xf numFmtId="0" fontId="7" fillId="7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0" fillId="6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workbookViewId="0" topLeftCell="A1">
      <selection activeCell="A12" sqref="A12"/>
    </sheetView>
  </sheetViews>
  <sheetFormatPr defaultColWidth="9.140625" defaultRowHeight="12.75"/>
  <cols>
    <col min="3" max="3" width="13.57421875" style="0" customWidth="1"/>
    <col min="4" max="4" width="12.8515625" style="0" customWidth="1"/>
    <col min="5" max="5" width="13.8515625" style="0" customWidth="1"/>
    <col min="9" max="10" width="14.28125" style="0" customWidth="1"/>
    <col min="11" max="11" width="15.8515625" style="0" customWidth="1"/>
    <col min="12" max="12" width="11.8515625" style="0" customWidth="1"/>
  </cols>
  <sheetData>
    <row r="1" spans="4:7" s="37" customFormat="1" ht="30" customHeight="1">
      <c r="D1" s="38"/>
      <c r="E1" s="38"/>
      <c r="F1" s="39" t="s">
        <v>0</v>
      </c>
      <c r="G1" s="39"/>
    </row>
    <row r="2" spans="1:7" ht="24.75" customHeight="1" thickBot="1">
      <c r="A2" s="25" t="s">
        <v>1</v>
      </c>
      <c r="B2" s="26" t="s">
        <v>2</v>
      </c>
      <c r="C2" s="26"/>
      <c r="D2" s="26"/>
      <c r="E2" s="26"/>
      <c r="F2" s="27"/>
      <c r="G2" s="28"/>
    </row>
    <row r="3" spans="1:7" ht="34.5" customHeight="1" thickBot="1">
      <c r="A3" s="29"/>
      <c r="B3" s="1" t="s">
        <v>3</v>
      </c>
      <c r="C3" s="2" t="s">
        <v>4</v>
      </c>
      <c r="D3" s="2" t="s">
        <v>5</v>
      </c>
      <c r="E3" s="2" t="s">
        <v>6</v>
      </c>
      <c r="F3" s="3" t="s">
        <v>7</v>
      </c>
      <c r="G3" s="29"/>
    </row>
    <row r="4" spans="1:7" ht="19.5" customHeight="1">
      <c r="A4" s="29"/>
      <c r="B4" s="4">
        <v>1995</v>
      </c>
      <c r="C4" s="24">
        <v>487.1</v>
      </c>
      <c r="D4" s="24">
        <v>94.1</v>
      </c>
      <c r="E4" s="9">
        <f>(C4/8760)*1000</f>
        <v>55.605022831050235</v>
      </c>
      <c r="F4" s="10">
        <f>(E4/D4)*100</f>
        <v>59.09141639856561</v>
      </c>
      <c r="G4" s="29"/>
    </row>
    <row r="5" spans="1:7" ht="19.5" customHeight="1">
      <c r="A5" s="29"/>
      <c r="B5" s="5">
        <v>1996</v>
      </c>
      <c r="C5" s="8">
        <v>517.5</v>
      </c>
      <c r="D5" s="8">
        <v>93.1</v>
      </c>
      <c r="E5" s="12">
        <f>(C5/8760)*1000</f>
        <v>59.07534246575342</v>
      </c>
      <c r="F5" s="13">
        <f>(E5/D5)*100</f>
        <v>63.45364389447199</v>
      </c>
      <c r="G5" s="29"/>
    </row>
    <row r="6" spans="1:7" ht="19.5" customHeight="1">
      <c r="A6" s="29"/>
      <c r="B6" s="5">
        <v>1997</v>
      </c>
      <c r="C6" s="8">
        <v>551.3</v>
      </c>
      <c r="D6" s="8">
        <v>102.6</v>
      </c>
      <c r="E6" s="12">
        <f>(C6/8760)*1000</f>
        <v>62.93378995433789</v>
      </c>
      <c r="F6" s="13">
        <f>(E6/D6)*100</f>
        <v>61.33897656368216</v>
      </c>
      <c r="G6" s="29"/>
    </row>
    <row r="7" spans="1:7" ht="19.5" customHeight="1">
      <c r="A7" s="29"/>
      <c r="B7" s="5">
        <v>1998</v>
      </c>
      <c r="C7" s="8">
        <v>599.8</v>
      </c>
      <c r="D7" s="8">
        <v>106.3</v>
      </c>
      <c r="E7" s="12">
        <f>(C7/8760)*1000</f>
        <v>68.47031963470319</v>
      </c>
      <c r="F7" s="13">
        <f>(E7/D7)*100</f>
        <v>64.41234208344608</v>
      </c>
      <c r="G7" s="29"/>
    </row>
    <row r="8" spans="1:7" ht="19.5" customHeight="1" thickBot="1">
      <c r="A8" s="29"/>
      <c r="B8" s="6">
        <v>1999</v>
      </c>
      <c r="C8" s="15">
        <v>654.6</v>
      </c>
      <c r="D8" s="15">
        <v>109.5</v>
      </c>
      <c r="E8" s="16">
        <f>(C8/8760)*1000</f>
        <v>74.72602739726028</v>
      </c>
      <c r="F8" s="17">
        <f>(E8/D8)*100</f>
        <v>68.24294739475825</v>
      </c>
      <c r="G8" s="29"/>
    </row>
    <row r="9" spans="1:7" ht="12.75">
      <c r="A9" s="29"/>
      <c r="B9" s="29"/>
      <c r="C9" s="29"/>
      <c r="D9" s="29"/>
      <c r="E9" s="29"/>
      <c r="F9" s="29"/>
      <c r="G9" s="29"/>
    </row>
    <row r="10" spans="1:7" ht="24.75" customHeight="1" thickBot="1">
      <c r="A10" s="30" t="s">
        <v>8</v>
      </c>
      <c r="B10" s="40" t="s">
        <v>9</v>
      </c>
      <c r="C10" s="31"/>
      <c r="D10" s="31"/>
      <c r="E10" s="31"/>
      <c r="F10" s="31"/>
      <c r="G10" s="32"/>
    </row>
    <row r="11" spans="1:7" ht="34.5" customHeight="1" thickBot="1">
      <c r="A11" s="29"/>
      <c r="B11" s="1" t="s">
        <v>3</v>
      </c>
      <c r="C11" s="2" t="s">
        <v>4</v>
      </c>
      <c r="D11" s="2" t="s">
        <v>5</v>
      </c>
      <c r="E11" s="2" t="s">
        <v>6</v>
      </c>
      <c r="F11" s="3" t="s">
        <v>7</v>
      </c>
      <c r="G11" s="29"/>
    </row>
    <row r="12" spans="1:7" ht="19.5" customHeight="1">
      <c r="A12" s="29"/>
      <c r="B12" s="4">
        <v>1995</v>
      </c>
      <c r="C12" s="18">
        <v>1008</v>
      </c>
      <c r="D12" s="19">
        <v>199</v>
      </c>
      <c r="E12" s="9">
        <f>(C12/8760)*1000</f>
        <v>115.06849315068493</v>
      </c>
      <c r="F12" s="10">
        <f>(E12/D12)*100</f>
        <v>57.82336339230398</v>
      </c>
      <c r="G12" s="29"/>
    </row>
    <row r="13" spans="1:7" ht="19.5" customHeight="1">
      <c r="A13" s="29"/>
      <c r="B13" s="5">
        <v>1996</v>
      </c>
      <c r="C13" s="20">
        <v>1104</v>
      </c>
      <c r="D13" s="21">
        <v>218</v>
      </c>
      <c r="E13" s="12">
        <f>(C13/8760)*1000</f>
        <v>126.02739726027399</v>
      </c>
      <c r="F13" s="13">
        <f>(E13/D13)*100</f>
        <v>57.810732688199074</v>
      </c>
      <c r="G13" s="29"/>
    </row>
    <row r="14" spans="1:7" ht="19.5" customHeight="1">
      <c r="A14" s="29"/>
      <c r="B14" s="5">
        <v>1997</v>
      </c>
      <c r="C14" s="20">
        <v>1223</v>
      </c>
      <c r="D14" s="21">
        <v>244</v>
      </c>
      <c r="E14" s="12">
        <f>(C14/8760)*1000</f>
        <v>139.6118721461187</v>
      </c>
      <c r="F14" s="13">
        <f>(E14/D14)*100</f>
        <v>57.21798038775358</v>
      </c>
      <c r="G14" s="29"/>
    </row>
    <row r="15" spans="1:8" ht="19.5" customHeight="1">
      <c r="A15" s="29"/>
      <c r="B15" s="5">
        <v>1998</v>
      </c>
      <c r="C15" s="20">
        <v>1411</v>
      </c>
      <c r="D15" s="21">
        <v>274</v>
      </c>
      <c r="E15" s="12">
        <f>(C15/8760)*1000</f>
        <v>161.0730593607306</v>
      </c>
      <c r="F15" s="13">
        <f>(E15/D15)*100</f>
        <v>58.78578808785788</v>
      </c>
      <c r="G15" s="29"/>
      <c r="H15">
        <f>1.095</f>
        <v>1.095</v>
      </c>
    </row>
    <row r="16" spans="1:8" ht="19.5" customHeight="1" thickBot="1">
      <c r="A16" s="29"/>
      <c r="B16" s="6">
        <v>1999</v>
      </c>
      <c r="C16" s="22">
        <f>C15*H16</f>
        <v>1691.824275</v>
      </c>
      <c r="D16" s="23">
        <v>274</v>
      </c>
      <c r="E16" s="16">
        <f>(C16/8760)*1000</f>
        <v>193.130625</v>
      </c>
      <c r="F16" s="17">
        <f>(E16/D16)*100</f>
        <v>70.4856295620438</v>
      </c>
      <c r="G16" s="29"/>
      <c r="H16">
        <f>H15*H15</f>
        <v>1.199025</v>
      </c>
    </row>
    <row r="17" spans="1:7" ht="12.75">
      <c r="A17" s="29"/>
      <c r="B17" s="29"/>
      <c r="C17" s="29"/>
      <c r="D17" s="29"/>
      <c r="E17" s="29"/>
      <c r="F17" s="29"/>
      <c r="G17" s="29"/>
    </row>
    <row r="18" spans="1:7" ht="24.75" customHeight="1" thickBot="1">
      <c r="A18" s="33" t="s">
        <v>10</v>
      </c>
      <c r="B18" s="34" t="s">
        <v>11</v>
      </c>
      <c r="C18" s="35"/>
      <c r="D18" s="35"/>
      <c r="E18" s="35"/>
      <c r="F18" s="36"/>
      <c r="G18" s="36"/>
    </row>
    <row r="19" spans="1:7" ht="39" thickBot="1">
      <c r="A19" s="29"/>
      <c r="B19" s="1" t="s">
        <v>3</v>
      </c>
      <c r="C19" s="2" t="s">
        <v>4</v>
      </c>
      <c r="D19" s="2" t="s">
        <v>5</v>
      </c>
      <c r="E19" s="2" t="s">
        <v>6</v>
      </c>
      <c r="F19" s="3" t="s">
        <v>7</v>
      </c>
      <c r="G19" s="29"/>
    </row>
    <row r="20" spans="1:7" ht="19.5" customHeight="1">
      <c r="A20" s="29"/>
      <c r="B20" s="4">
        <v>1995</v>
      </c>
      <c r="C20" s="7">
        <f aca="true" t="shared" si="0" ref="C20:D23">C4+C12</f>
        <v>1495.1</v>
      </c>
      <c r="D20" s="8">
        <f t="shared" si="0"/>
        <v>293.1</v>
      </c>
      <c r="E20" s="9">
        <f>(C20/8760)*1000</f>
        <v>170.67351598173516</v>
      </c>
      <c r="F20" s="10">
        <f>(E20/D20)*100</f>
        <v>58.23047286991987</v>
      </c>
      <c r="G20" s="29"/>
    </row>
    <row r="21" spans="1:7" ht="19.5" customHeight="1">
      <c r="A21" s="29"/>
      <c r="B21" s="5">
        <v>1996</v>
      </c>
      <c r="C21" s="11">
        <f t="shared" si="0"/>
        <v>1621.5</v>
      </c>
      <c r="D21" s="8">
        <f t="shared" si="0"/>
        <v>311.1</v>
      </c>
      <c r="E21" s="12">
        <f>(C21/8760)*1000</f>
        <v>185.10273972602738</v>
      </c>
      <c r="F21" s="13">
        <f>(E21/D21)*100</f>
        <v>59.4994341774437</v>
      </c>
      <c r="G21" s="29"/>
    </row>
    <row r="22" spans="1:7" ht="19.5" customHeight="1">
      <c r="A22" s="29"/>
      <c r="B22" s="5">
        <v>1997</v>
      </c>
      <c r="C22" s="11">
        <f t="shared" si="0"/>
        <v>1774.3</v>
      </c>
      <c r="D22" s="8">
        <f t="shared" si="0"/>
        <v>346.6</v>
      </c>
      <c r="E22" s="12">
        <f>(C22/8760)*1000</f>
        <v>202.5456621004566</v>
      </c>
      <c r="F22" s="13">
        <f>(E22/D22)*100</f>
        <v>58.437871350391404</v>
      </c>
      <c r="G22" s="29"/>
    </row>
    <row r="23" spans="1:7" ht="19.5" customHeight="1">
      <c r="A23" s="29"/>
      <c r="B23" s="5">
        <v>1998</v>
      </c>
      <c r="C23" s="11">
        <f t="shared" si="0"/>
        <v>2010.8</v>
      </c>
      <c r="D23" s="8">
        <f t="shared" si="0"/>
        <v>380.3</v>
      </c>
      <c r="E23" s="12">
        <f>(C23/8760)*1000</f>
        <v>229.54337899543378</v>
      </c>
      <c r="F23" s="13">
        <f>(E23/D23)*100</f>
        <v>60.35850091912537</v>
      </c>
      <c r="G23" s="29"/>
    </row>
    <row r="24" spans="1:7" ht="19.5" customHeight="1" thickBot="1">
      <c r="A24" s="29"/>
      <c r="B24" s="6">
        <v>1999</v>
      </c>
      <c r="C24" s="14">
        <f>C16+C8</f>
        <v>2346.424275</v>
      </c>
      <c r="D24" s="15">
        <f>D16+D8</f>
        <v>383.5</v>
      </c>
      <c r="E24" s="16">
        <f>E16+E8</f>
        <v>267.8566523972603</v>
      </c>
      <c r="F24" s="17">
        <f>(E24/D24)*100</f>
        <v>69.8452809380079</v>
      </c>
      <c r="G24" s="29"/>
    </row>
    <row r="25" spans="1:7" ht="19.5" customHeight="1">
      <c r="A25" s="29"/>
      <c r="B25" s="29"/>
      <c r="C25" s="29"/>
      <c r="D25" s="29"/>
      <c r="E25" s="29"/>
      <c r="F25" s="29"/>
      <c r="G25" s="29"/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r:id="rId1"/>
  <headerFooter alignWithMargins="0">
    <oddHeader>&amp;CPrepared by JAMEEL  NAEEM &amp;D</oddHeader>
    <oddFooter>&amp;CPEA-REPO.XLS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w.bank,gaza</dc:title>
  <dc:subject>internt</dc:subject>
  <dc:creator>JMEEL  NAEEM</dc:creator>
  <cp:keywords/>
  <dc:description/>
  <cp:lastModifiedBy>Sami Yousef Nofal</cp:lastModifiedBy>
  <dcterms:created xsi:type="dcterms:W3CDTF">2000-01-16T12:13:14Z</dcterms:created>
  <dcterms:modified xsi:type="dcterms:W3CDTF">2000-01-17T07:08:22Z</dcterms:modified>
  <cp:category/>
  <cp:version/>
  <cp:contentType/>
  <cp:contentStatus/>
</cp:coreProperties>
</file>